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<sst xmlns="http://schemas.openxmlformats.org/spreadsheetml/2006/main" count="86" uniqueCount="72">
  <si>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</si>
  <si>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</si>
  <si>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</si>
  <si>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</si>
  <si>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</si>
  <si>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</si>
  <si>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</si>
  <si>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</si>
  <si>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</si>
  <si>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</si>
  <si>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</si>
  <si>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</si>
  <si>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</si>
  <si>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</si>
  <si>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</si>
  <si>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</si>
  <si>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</si>
  <si>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</si>
  <si>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</si>
  <si>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</si>
  <si>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</si>
  <si>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</si>
  <si>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</si>
  <si>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</si>
  <si>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</si>
  <si>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</si>
  <si>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</si>
  <si>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</si>
  <si>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</si>
  <si>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</si>
  <si>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</si>
  <si>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</si>
  <si>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</si>
  <si>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</si>
  <si>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</si>
  <si>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</si>
  <si>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</si>
  <si>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</si>
  <si>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</si>
  <si>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</si>
  <si>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</si>
  <si>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</si>
  <si>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</si>
  <si>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</si>
  <si>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</si>
  <si>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</si>
  <si>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</si>
  <si>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</si>
  <si>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</si>
  <si>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</si>
  <si>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</si>
  <si>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시재금</t>
  </si>
  <si>
    <t>위생용품 후원사업비</t>
  </si>
  <si>
    <t>안성천</t>
  </si>
  <si>
    <t>임대료</t>
  </si>
  <si>
    <t>안성시민연대  12월 지출결의서</t>
  </si>
  <si>
    <t xml:space="preserve">2016년 12월 1일 - 12월 31일 </t>
  </si>
  <si>
    <t>연회비</t>
  </si>
  <si>
    <t>특별회비</t>
  </si>
  <si>
    <t>기타</t>
  </si>
  <si>
    <t>송년회식비잔액</t>
  </si>
  <si>
    <t>이자</t>
  </si>
  <si>
    <t>사업비</t>
  </si>
  <si>
    <t>워크숍</t>
  </si>
  <si>
    <t>통신비</t>
  </si>
  <si>
    <t>전화요금</t>
  </si>
  <si>
    <t>구독료</t>
  </si>
  <si>
    <t>자치안성</t>
  </si>
  <si>
    <t>기타</t>
  </si>
  <si>
    <t>개업축하화분2곳</t>
  </si>
  <si>
    <t>27명</t>
  </si>
  <si>
    <t>세금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</si>
</sst>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47" xfId="48" applyFont="1" applyBorder="1" applyAlignment="1">
      <alignment horizontal="center" vertical="center"/>
    </xf>
    <xf numFmtId="41" fontId="12" fillId="0" borderId="48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9" xfId="48" applyFont="1" applyBorder="1" applyAlignment="1">
      <alignment horizontal="center" vertical="center"/>
    </xf>
    <xf numFmtId="41" fontId="12" fillId="0" borderId="50" xfId="48" applyFont="1" applyBorder="1" applyAlignment="1">
      <alignment horizontal="center" vertical="center"/>
    </xf>
    <xf numFmtId="41" fontId="10" fillId="0" borderId="48" xfId="48" applyFont="1" applyBorder="1" applyAlignment="1">
      <alignment horizontal="center" vertical="center"/>
    </xf>
    <xf numFmtId="41" fontId="10" fillId="0" borderId="51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7" xfId="48" applyFont="1" applyBorder="1" applyAlignment="1">
      <alignment horizontal="center" vertical="center"/>
    </xf>
    <xf numFmtId="41" fontId="9" fillId="0" borderId="54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55" xfId="48" applyFont="1" applyBorder="1" applyAlignment="1">
      <alignment horizontal="center" vertical="center"/>
    </xf>
    <xf numFmtId="41" fontId="9" fillId="0" borderId="49" xfId="48" applyFont="1" applyBorder="1" applyAlignment="1">
      <alignment horizontal="center"/>
    </xf>
    <xf numFmtId="41" fontId="9" fillId="0" borderId="50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G14" sqref="G14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45" t="s">
        <v>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49" t="s">
        <v>34</v>
      </c>
      <c r="I3" s="150"/>
      <c r="J3" s="150"/>
      <c r="K3" s="150"/>
      <c r="L3" s="151"/>
      <c r="M3" s="149" t="s">
        <v>35</v>
      </c>
      <c r="N3" s="150"/>
      <c r="O3" s="151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54"/>
      <c r="I4" s="155"/>
      <c r="J4" s="155"/>
      <c r="K4" s="155"/>
      <c r="L4" s="156"/>
      <c r="M4" s="152"/>
      <c r="N4" s="152"/>
      <c r="O4" s="15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46" t="s">
        <v>19</v>
      </c>
      <c r="B6" s="146"/>
      <c r="C6" s="147" t="s">
        <v>56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33" t="s">
        <v>37</v>
      </c>
      <c r="F8" s="134"/>
      <c r="G8" s="135"/>
      <c r="H8" s="133" t="s">
        <v>30</v>
      </c>
      <c r="I8" s="134"/>
      <c r="J8" s="134"/>
      <c r="K8" s="134"/>
      <c r="L8" s="135"/>
      <c r="M8" s="133" t="s">
        <v>41</v>
      </c>
      <c r="N8" s="134"/>
      <c r="O8" s="148"/>
    </row>
    <row r="9" spans="1:15" ht="21" customHeight="1">
      <c r="A9" s="60" t="s">
        <v>25</v>
      </c>
      <c r="B9" s="61" t="s">
        <v>38</v>
      </c>
      <c r="C9" s="31">
        <v>3613183</v>
      </c>
      <c r="D9" s="31">
        <v>851006</v>
      </c>
      <c r="E9" s="130">
        <v>990390</v>
      </c>
      <c r="F9" s="131"/>
      <c r="G9" s="132"/>
      <c r="H9" s="130">
        <f>SUM(C9+D9-E9)</f>
        <v>3473799</v>
      </c>
      <c r="I9" s="131"/>
      <c r="J9" s="131"/>
      <c r="K9" s="131"/>
      <c r="L9" s="132"/>
      <c r="M9" s="175">
        <f>SUM(H9:L11)</f>
        <v>4551671</v>
      </c>
      <c r="N9" s="176"/>
      <c r="O9" s="177"/>
    </row>
    <row r="10" spans="1:15" ht="21" customHeight="1">
      <c r="A10" s="60" t="s">
        <v>46</v>
      </c>
      <c r="B10" s="61" t="s">
        <v>47</v>
      </c>
      <c r="C10" s="31">
        <v>820053</v>
      </c>
      <c r="D10" s="31">
        <v>95289</v>
      </c>
      <c r="E10" s="130">
        <v>40</v>
      </c>
      <c r="F10" s="131"/>
      <c r="G10" s="132"/>
      <c r="H10" s="130">
        <f>SUM(C10+D10-E10)</f>
        <v>915302</v>
      </c>
      <c r="I10" s="131"/>
      <c r="J10" s="131"/>
      <c r="K10" s="131"/>
      <c r="L10" s="132"/>
      <c r="M10" s="178"/>
      <c r="N10" s="179"/>
      <c r="O10" s="180"/>
    </row>
    <row r="11" spans="1:15" ht="21" customHeight="1" thickBot="1">
      <c r="A11" s="173" t="s">
        <v>51</v>
      </c>
      <c r="B11" s="174"/>
      <c r="C11" s="57">
        <v>147570</v>
      </c>
      <c r="D11" s="57">
        <v>65000</v>
      </c>
      <c r="E11" s="104">
        <v>50000</v>
      </c>
      <c r="F11" s="105"/>
      <c r="G11" s="106"/>
      <c r="H11" s="104">
        <f>SUM(C11+D11-E11)</f>
        <v>162570</v>
      </c>
      <c r="I11" s="105"/>
      <c r="J11" s="105"/>
      <c r="K11" s="105"/>
      <c r="L11" s="106"/>
      <c r="M11" s="178"/>
      <c r="N11" s="179"/>
      <c r="O11" s="180"/>
    </row>
    <row r="12" spans="1:15" ht="21" customHeight="1" thickBot="1">
      <c r="A12" s="149" t="s">
        <v>52</v>
      </c>
      <c r="B12" s="151"/>
      <c r="C12" s="62">
        <v>1320810</v>
      </c>
      <c r="D12" s="62">
        <v>80314</v>
      </c>
      <c r="E12" s="166">
        <v>40</v>
      </c>
      <c r="F12" s="167"/>
      <c r="G12" s="168"/>
      <c r="H12" s="166">
        <f>SUM(C12+D12-E12)</f>
        <v>1401084</v>
      </c>
      <c r="I12" s="167"/>
      <c r="J12" s="167"/>
      <c r="K12" s="167"/>
      <c r="L12" s="167"/>
      <c r="M12" s="167"/>
      <c r="N12" s="167"/>
      <c r="O12" s="181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64" t="s">
        <v>42</v>
      </c>
      <c r="B14" s="165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62" t="s">
        <v>40</v>
      </c>
      <c r="B15" s="160"/>
      <c r="C15" s="160"/>
      <c r="D15" s="163"/>
      <c r="E15" s="160" t="s">
        <v>4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1"/>
    </row>
    <row r="16" spans="1:15" ht="21" customHeight="1">
      <c r="A16" s="33" t="s">
        <v>23</v>
      </c>
      <c r="B16" s="32" t="s">
        <v>26</v>
      </c>
      <c r="C16" s="169" t="s">
        <v>32</v>
      </c>
      <c r="D16" s="170"/>
      <c r="E16" s="123" t="s">
        <v>31</v>
      </c>
      <c r="F16" s="124"/>
      <c r="G16" s="118" t="s">
        <v>22</v>
      </c>
      <c r="H16" s="119"/>
      <c r="I16" s="119"/>
      <c r="J16" s="120"/>
      <c r="K16" s="157" t="s">
        <v>45</v>
      </c>
      <c r="L16" s="158"/>
      <c r="M16" s="158"/>
      <c r="N16" s="158"/>
      <c r="O16" s="159"/>
    </row>
    <row r="17" spans="1:15" ht="14.25" customHeight="1">
      <c r="A17" s="40" t="s">
        <v>44</v>
      </c>
      <c r="B17" s="42">
        <v>705000</v>
      </c>
      <c r="C17" s="171" t="s">
        <v>70</v>
      </c>
      <c r="D17" s="172"/>
      <c r="E17" s="125" t="s">
        <v>43</v>
      </c>
      <c r="F17" s="126"/>
      <c r="G17" s="121">
        <v>700000</v>
      </c>
      <c r="H17" s="121"/>
      <c r="I17" s="121"/>
      <c r="J17" s="122"/>
      <c r="K17" s="127" t="s">
        <v>50</v>
      </c>
      <c r="L17" s="128"/>
      <c r="M17" s="128"/>
      <c r="N17" s="128"/>
      <c r="O17" s="129"/>
    </row>
    <row r="18" spans="1:15" ht="14.25" customHeight="1">
      <c r="A18" s="41" t="s">
        <v>57</v>
      </c>
      <c r="B18" s="35">
        <v>240000</v>
      </c>
      <c r="C18" s="102"/>
      <c r="D18" s="103"/>
      <c r="E18" s="97" t="s">
        <v>62</v>
      </c>
      <c r="F18" s="98"/>
      <c r="G18" s="108">
        <v>50000</v>
      </c>
      <c r="H18" s="108"/>
      <c r="I18" s="108"/>
      <c r="J18" s="108"/>
      <c r="K18" s="94" t="s">
        <v>63</v>
      </c>
      <c r="L18" s="95"/>
      <c r="M18" s="95"/>
      <c r="N18" s="95"/>
      <c r="O18" s="96"/>
    </row>
    <row r="19" spans="1:15" ht="14.25" customHeight="1">
      <c r="A19" s="41" t="s">
        <v>58</v>
      </c>
      <c r="B19" s="51">
        <v>50000</v>
      </c>
      <c r="C19" s="94"/>
      <c r="D19" s="110"/>
      <c r="E19" s="97" t="s">
        <v>54</v>
      </c>
      <c r="F19" s="98"/>
      <c r="G19" s="99">
        <v>130000</v>
      </c>
      <c r="H19" s="100"/>
      <c r="I19" s="100"/>
      <c r="J19" s="101"/>
      <c r="K19" s="91" t="s">
        <v>53</v>
      </c>
      <c r="L19" s="92"/>
      <c r="M19" s="92"/>
      <c r="N19" s="92"/>
      <c r="O19" s="93"/>
    </row>
    <row r="20" spans="1:15" ht="14.25" customHeight="1">
      <c r="A20" s="41" t="s">
        <v>59</v>
      </c>
      <c r="B20" s="51">
        <v>15000</v>
      </c>
      <c r="C20" s="94" t="s">
        <v>60</v>
      </c>
      <c r="D20" s="110"/>
      <c r="E20" s="97" t="s">
        <v>64</v>
      </c>
      <c r="F20" s="98"/>
      <c r="G20" s="99">
        <v>54240</v>
      </c>
      <c r="H20" s="100"/>
      <c r="I20" s="100"/>
      <c r="J20" s="101"/>
      <c r="K20" s="94" t="s">
        <v>65</v>
      </c>
      <c r="L20" s="95"/>
      <c r="M20" s="95"/>
      <c r="N20" s="95"/>
      <c r="O20" s="96"/>
    </row>
    <row r="21" spans="1:15" ht="14.25" customHeight="1">
      <c r="A21" s="41" t="s">
        <v>61</v>
      </c>
      <c r="B21" s="51">
        <v>1609</v>
      </c>
      <c r="C21" s="94"/>
      <c r="D21" s="110"/>
      <c r="E21" s="97" t="s">
        <v>66</v>
      </c>
      <c r="F21" s="98"/>
      <c r="G21" s="99">
        <v>6000</v>
      </c>
      <c r="H21" s="100"/>
      <c r="I21" s="100"/>
      <c r="J21" s="101"/>
      <c r="K21" s="94" t="s">
        <v>67</v>
      </c>
      <c r="L21" s="95"/>
      <c r="M21" s="95"/>
      <c r="N21" s="95"/>
      <c r="O21" s="96"/>
    </row>
    <row r="22" spans="1:15" ht="14.25" customHeight="1" thickBot="1">
      <c r="A22" s="44"/>
      <c r="B22" s="45"/>
      <c r="C22" s="182"/>
      <c r="D22" s="183"/>
      <c r="E22" s="97" t="s">
        <v>68</v>
      </c>
      <c r="F22" s="98"/>
      <c r="G22" s="107">
        <v>100000</v>
      </c>
      <c r="H22" s="108"/>
      <c r="I22" s="108"/>
      <c r="J22" s="109"/>
      <c r="K22" s="94" t="s">
        <v>69</v>
      </c>
      <c r="L22" s="95"/>
      <c r="M22" s="95"/>
      <c r="N22" s="95"/>
      <c r="O22" s="96"/>
    </row>
    <row r="23" spans="1:15" ht="14.25" customHeight="1">
      <c r="A23" s="49"/>
      <c r="B23" s="111"/>
      <c r="C23" s="111"/>
      <c r="D23" s="111"/>
      <c r="E23" s="97" t="s">
        <v>71</v>
      </c>
      <c r="F23" s="98"/>
      <c r="G23" s="107">
        <v>230</v>
      </c>
      <c r="H23" s="108"/>
      <c r="I23" s="108"/>
      <c r="J23" s="109"/>
      <c r="K23" s="94"/>
      <c r="L23" s="95"/>
      <c r="M23" s="95"/>
      <c r="N23" s="95"/>
      <c r="O23" s="96"/>
    </row>
    <row r="24" spans="1:15" ht="14.25" customHeight="1">
      <c r="A24" s="50"/>
      <c r="B24" s="46"/>
      <c r="C24" s="47"/>
      <c r="D24" s="46"/>
      <c r="E24" s="112"/>
      <c r="F24" s="113"/>
      <c r="G24" s="116"/>
      <c r="H24" s="116"/>
      <c r="I24" s="116"/>
      <c r="J24" s="117"/>
      <c r="K24" s="36"/>
      <c r="L24" s="114"/>
      <c r="M24" s="114"/>
      <c r="N24" s="114"/>
      <c r="O24" s="115"/>
    </row>
    <row r="25" spans="1:15" ht="22.5" customHeight="1" thickBot="1">
      <c r="A25" s="43" t="s">
        <v>20</v>
      </c>
      <c r="B25" s="141">
        <f>SUM(B17:B22,D17:D24)</f>
        <v>1011609</v>
      </c>
      <c r="C25" s="142"/>
      <c r="D25" s="48"/>
      <c r="E25" s="143" t="s">
        <v>24</v>
      </c>
      <c r="F25" s="144"/>
      <c r="G25" s="137">
        <f>SUM(G17:J24)</f>
        <v>1040470</v>
      </c>
      <c r="H25" s="138"/>
      <c r="I25" s="138"/>
      <c r="J25" s="138"/>
      <c r="K25" s="138"/>
      <c r="L25" s="138"/>
      <c r="M25" s="138"/>
      <c r="N25" s="138"/>
      <c r="O25" s="34"/>
    </row>
    <row r="26" ht="8.25" customHeight="1"/>
    <row r="27" spans="1:15" ht="15.75" customHeight="1">
      <c r="A27" s="139" t="s">
        <v>39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32.25" customHeight="1">
      <c r="A28" s="136" t="s">
        <v>49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</sheetData>
  <sheetProtection/>
  <mergeCells count="64">
    <mergeCell ref="A11:B11"/>
    <mergeCell ref="M9:O11"/>
    <mergeCell ref="H12:O12"/>
    <mergeCell ref="C18:D18"/>
    <mergeCell ref="C22:D22"/>
    <mergeCell ref="C19:D19"/>
    <mergeCell ref="C20:D20"/>
    <mergeCell ref="G22:J22"/>
    <mergeCell ref="K22:O22"/>
    <mergeCell ref="K21:O21"/>
    <mergeCell ref="K23:O23"/>
    <mergeCell ref="E18:F18"/>
    <mergeCell ref="A12:B12"/>
    <mergeCell ref="G20:J20"/>
    <mergeCell ref="A15:D15"/>
    <mergeCell ref="A14:B14"/>
    <mergeCell ref="E12:G12"/>
    <mergeCell ref="C16:D16"/>
    <mergeCell ref="C17:D17"/>
    <mergeCell ref="M4:O4"/>
    <mergeCell ref="H8:L8"/>
    <mergeCell ref="H3:L3"/>
    <mergeCell ref="H4:L4"/>
    <mergeCell ref="K16:O16"/>
    <mergeCell ref="K18:O18"/>
    <mergeCell ref="G18:J18"/>
    <mergeCell ref="E15:O15"/>
    <mergeCell ref="A28:O28"/>
    <mergeCell ref="G25:N25"/>
    <mergeCell ref="A27:O27"/>
    <mergeCell ref="B25:C25"/>
    <mergeCell ref="E25:F25"/>
    <mergeCell ref="A1:O1"/>
    <mergeCell ref="A6:B6"/>
    <mergeCell ref="C6:O6"/>
    <mergeCell ref="M8:O8"/>
    <mergeCell ref="M3:O3"/>
    <mergeCell ref="E19:F19"/>
    <mergeCell ref="H9:L9"/>
    <mergeCell ref="E10:G10"/>
    <mergeCell ref="H10:L10"/>
    <mergeCell ref="E8:G8"/>
    <mergeCell ref="E9:G9"/>
    <mergeCell ref="G19:J19"/>
    <mergeCell ref="E22:F22"/>
    <mergeCell ref="E24:F24"/>
    <mergeCell ref="L24:O24"/>
    <mergeCell ref="G24:J24"/>
    <mergeCell ref="G16:J16"/>
    <mergeCell ref="G17:J17"/>
    <mergeCell ref="E16:F16"/>
    <mergeCell ref="E17:F17"/>
    <mergeCell ref="K17:O17"/>
    <mergeCell ref="G23:J23"/>
    <mergeCell ref="B23:D23"/>
    <mergeCell ref="E23:F23"/>
    <mergeCell ref="E11:G11"/>
    <mergeCell ref="H11:L11"/>
    <mergeCell ref="E20:F20"/>
    <mergeCell ref="C21:D21"/>
    <mergeCell ref="E21:F21"/>
    <mergeCell ref="G21:J21"/>
    <mergeCell ref="K19:O19"/>
    <mergeCell ref="K20:O20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2017-01-06T07:45:14Z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